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2135"/>
  </bookViews>
  <sheets>
    <sheet name="Cuadro 13" sheetId="1" r:id="rId1"/>
  </sheets>
  <definedNames>
    <definedName name="_xlnm._FilterDatabase" localSheetId="0" hidden="1">'Cuadro 13'!#REF!</definedName>
    <definedName name="_xlnm.Print_Area" localSheetId="0">'Cuadro 13'!$A$1:$F$50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 s="1"/>
  <c r="E45" i="1"/>
  <c r="E44" i="1" s="1"/>
  <c r="F45" i="1"/>
  <c r="F44" i="1" s="1"/>
  <c r="C45" i="1"/>
  <c r="C44" i="1" s="1"/>
  <c r="B45" i="1"/>
  <c r="B44" i="1" s="1"/>
  <c r="D42" i="1"/>
  <c r="D41" i="1" s="1"/>
  <c r="E42" i="1"/>
  <c r="E41" i="1" s="1"/>
  <c r="F42" i="1"/>
  <c r="F41" i="1" s="1"/>
  <c r="C42" i="1"/>
  <c r="C41" i="1" s="1"/>
  <c r="B42" i="1"/>
  <c r="B41" i="1"/>
  <c r="D39" i="1"/>
  <c r="D38" i="1" s="1"/>
  <c r="E39" i="1"/>
  <c r="E38" i="1" s="1"/>
  <c r="F39" i="1"/>
  <c r="F38" i="1" s="1"/>
  <c r="C39" i="1"/>
  <c r="C38" i="1" s="1"/>
  <c r="B39" i="1"/>
  <c r="B38" i="1" s="1"/>
  <c r="D35" i="1"/>
  <c r="E35" i="1"/>
  <c r="F35" i="1"/>
  <c r="C35" i="1"/>
  <c r="B35" i="1"/>
  <c r="D33" i="1"/>
  <c r="E33" i="1"/>
  <c r="E32" i="1" s="1"/>
  <c r="F33" i="1"/>
  <c r="C33" i="1"/>
  <c r="B33" i="1"/>
  <c r="D30" i="1"/>
  <c r="E30" i="1"/>
  <c r="E27" i="1" s="1"/>
  <c r="F30" i="1"/>
  <c r="C30" i="1"/>
  <c r="B30" i="1"/>
  <c r="D28" i="1"/>
  <c r="E28" i="1"/>
  <c r="F28" i="1"/>
  <c r="C28" i="1"/>
  <c r="B28" i="1"/>
  <c r="B27" i="1" s="1"/>
  <c r="D25" i="1"/>
  <c r="E25" i="1"/>
  <c r="F25" i="1"/>
  <c r="C25" i="1"/>
  <c r="B25" i="1"/>
  <c r="B23" i="1"/>
  <c r="D23" i="1"/>
  <c r="E23" i="1"/>
  <c r="F23" i="1"/>
  <c r="C23" i="1"/>
  <c r="B11" i="1"/>
  <c r="D11" i="1"/>
  <c r="E11" i="1"/>
  <c r="F11" i="1"/>
  <c r="C11" i="1"/>
  <c r="D9" i="1"/>
  <c r="E9" i="1"/>
  <c r="E8" i="1" s="1"/>
  <c r="F9" i="1"/>
  <c r="C9" i="1"/>
  <c r="C8" i="1" s="1"/>
  <c r="B9" i="1"/>
  <c r="B6" i="1"/>
  <c r="B5" i="1" s="1"/>
  <c r="D6" i="1"/>
  <c r="D5" i="1" s="1"/>
  <c r="E6" i="1"/>
  <c r="E5" i="1" s="1"/>
  <c r="F6" i="1"/>
  <c r="F5" i="1" s="1"/>
  <c r="C6" i="1"/>
  <c r="C5" i="1" s="1"/>
  <c r="C27" i="1" l="1"/>
  <c r="C32" i="1"/>
  <c r="E22" i="1"/>
  <c r="E4" i="1" s="1"/>
  <c r="B8" i="1"/>
  <c r="D27" i="1"/>
  <c r="C22" i="1"/>
  <c r="C4" i="1" s="1"/>
  <c r="B22" i="1"/>
  <c r="D22" i="1"/>
  <c r="D4" i="1" s="1"/>
  <c r="D8" i="1"/>
  <c r="D32" i="1"/>
  <c r="B32" i="1"/>
  <c r="F27" i="1"/>
  <c r="F22" i="1"/>
  <c r="F32" i="1"/>
  <c r="B4" i="1"/>
  <c r="F8" i="1"/>
  <c r="F4" i="1" l="1"/>
</calcChain>
</file>

<file path=xl/sharedStrings.xml><?xml version="1.0" encoding="utf-8"?>
<sst xmlns="http://schemas.openxmlformats.org/spreadsheetml/2006/main" count="54" uniqueCount="54">
  <si>
    <t>Explotaciones</t>
  </si>
  <si>
    <t>Sembrada</t>
  </si>
  <si>
    <t>Perdida</t>
  </si>
  <si>
    <t>Mecanizada</t>
  </si>
  <si>
    <t>Coclé</t>
  </si>
  <si>
    <t>Chiriquí</t>
  </si>
  <si>
    <t>Darién</t>
  </si>
  <si>
    <t>Los Santos</t>
  </si>
  <si>
    <t>Veraguas</t>
  </si>
  <si>
    <t>Comarca Kuna Yala</t>
  </si>
  <si>
    <t>Comarca Ngäbe Buglé</t>
  </si>
  <si>
    <t>Provincia, comarca indígena, distrito y corregimiento</t>
  </si>
  <si>
    <t xml:space="preserve"> -   Cantidad nula o cero.</t>
  </si>
  <si>
    <t xml:space="preserve">   La Pintada</t>
  </si>
  <si>
    <t xml:space="preserve">     Las Lomas</t>
  </si>
  <si>
    <t xml:space="preserve">   Boquete</t>
  </si>
  <si>
    <t xml:space="preserve">     Bajo Boquete</t>
  </si>
  <si>
    <t xml:space="preserve">   Bugaba</t>
  </si>
  <si>
    <t xml:space="preserve">     Bugaba</t>
  </si>
  <si>
    <t xml:space="preserve">     La Estrella</t>
  </si>
  <si>
    <t xml:space="preserve">     San Andrés</t>
  </si>
  <si>
    <t xml:space="preserve">     Santa Marta</t>
  </si>
  <si>
    <t xml:space="preserve">     Santa Rosa</t>
  </si>
  <si>
    <t xml:space="preserve">     Santo Domingo</t>
  </si>
  <si>
    <t xml:space="preserve">     Sortová</t>
  </si>
  <si>
    <t xml:space="preserve">     El Bongo</t>
  </si>
  <si>
    <t xml:space="preserve">     Solano</t>
  </si>
  <si>
    <t xml:space="preserve">   Chepigana</t>
  </si>
  <si>
    <t xml:space="preserve">     Taimatí</t>
  </si>
  <si>
    <t xml:space="preserve">   Pinogana</t>
  </si>
  <si>
    <t xml:space="preserve">     Comarca Kuna de Wargandí</t>
  </si>
  <si>
    <t xml:space="preserve">   Los Santos</t>
  </si>
  <si>
    <t xml:space="preserve">     Las Cruces</t>
  </si>
  <si>
    <t xml:space="preserve">   Pedasí</t>
  </si>
  <si>
    <t xml:space="preserve">     Oria Arriba</t>
  </si>
  <si>
    <t xml:space="preserve">   Chame</t>
  </si>
  <si>
    <t xml:space="preserve">     Sorá</t>
  </si>
  <si>
    <t xml:space="preserve">   La Chorrera</t>
  </si>
  <si>
    <t xml:space="preserve">     Barrio Colón</t>
  </si>
  <si>
    <t xml:space="preserve">     Guadalupe</t>
  </si>
  <si>
    <t xml:space="preserve">   Calobre</t>
  </si>
  <si>
    <t xml:space="preserve">     San José</t>
  </si>
  <si>
    <t xml:space="preserve">   Comarca Kuna Yala</t>
  </si>
  <si>
    <t xml:space="preserve">   Ñürüm</t>
  </si>
  <si>
    <t xml:space="preserve">     Güibale</t>
  </si>
  <si>
    <t xml:space="preserve">     La Concepción (cabecera)</t>
  </si>
  <si>
    <t xml:space="preserve">     Narganá (cabecera)</t>
  </si>
  <si>
    <t>TOTAL</t>
  </si>
  <si>
    <t>Superficie (en hectáreas)</t>
  </si>
  <si>
    <t xml:space="preserve">Panamá Oeste </t>
  </si>
  <si>
    <t xml:space="preserve">0.00 Cuando la cantidad es menor a la mitad de unidad o fracción decimal adoptada,  para la expresión del dato. </t>
  </si>
  <si>
    <t>Cuadro 13. TABACO, EXPLOTACIONES, SUPERFICIE SEMBRADA, PERDIDA, MECANIZADA, COSECHA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</si>
  <si>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</si>
  <si>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
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</si>
</sst>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3" fillId="2" borderId="0" xfId="3" applyFont="1" applyFill="1"/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3" applyFont="1" applyFill="1" applyBorder="1"/>
    <xf numFmtId="49" fontId="3" fillId="0" borderId="0" xfId="3" applyNumberFormat="1" applyFont="1" applyBorder="1" applyAlignment="1"/>
    <xf numFmtId="164" fontId="3" fillId="0" borderId="0" xfId="1" applyNumberFormat="1" applyFont="1" applyBorder="1" applyAlignment="1"/>
    <xf numFmtId="165" fontId="3" fillId="0" borderId="0" xfId="1" applyNumberFormat="1" applyFont="1" applyBorder="1" applyAlignment="1"/>
    <xf numFmtId="0" fontId="3" fillId="0" borderId="0" xfId="3" applyFont="1" applyBorder="1" applyAlignment="1"/>
    <xf numFmtId="0" fontId="4" fillId="2" borderId="0" xfId="19" applyFont="1" applyFill="1" applyBorder="1" applyAlignment="1">
      <alignment horizontal="left" vertical="center"/>
    </xf>
    <xf numFmtId="0" fontId="4" fillId="2" borderId="3" xfId="19" applyFont="1" applyFill="1" applyBorder="1" applyAlignment="1">
      <alignment horizontal="left" vertical="center"/>
    </xf>
    <xf numFmtId="164" fontId="2" fillId="2" borderId="6" xfId="1" applyNumberFormat="1" applyFont="1" applyFill="1" applyBorder="1" applyAlignment="1">
      <alignment horizontal="right" vertical="center" wrapText="1"/>
    </xf>
    <xf numFmtId="164" fontId="2" fillId="2" borderId="1" xfId="1" applyNumberFormat="1" applyFont="1" applyFill="1" applyBorder="1" applyAlignment="1">
      <alignment horizontal="right" vertical="center" wrapText="1"/>
    </xf>
    <xf numFmtId="43" fontId="2" fillId="2" borderId="1" xfId="1" applyNumberFormat="1" applyFont="1" applyFill="1" applyBorder="1" applyAlignment="1">
      <alignment horizontal="right" vertical="center" wrapText="1"/>
    </xf>
    <xf numFmtId="165" fontId="2" fillId="2" borderId="2" xfId="1" applyNumberFormat="1" applyFont="1" applyFill="1" applyBorder="1" applyAlignment="1">
      <alignment horizontal="right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43" fontId="4" fillId="2" borderId="1" xfId="1" applyNumberFormat="1" applyFont="1" applyFill="1" applyBorder="1" applyAlignment="1">
      <alignment horizontal="right" vertical="center" wrapText="1"/>
    </xf>
    <xf numFmtId="165" fontId="4" fillId="2" borderId="2" xfId="1" applyNumberFormat="1" applyFont="1" applyFill="1" applyBorder="1" applyAlignment="1">
      <alignment horizontal="right" vertical="center" wrapText="1"/>
    </xf>
    <xf numFmtId="164" fontId="4" fillId="2" borderId="4" xfId="1" applyNumberFormat="1" applyFont="1" applyFill="1" applyBorder="1" applyAlignment="1">
      <alignment horizontal="right" vertical="center" wrapText="1"/>
    </xf>
    <xf numFmtId="43" fontId="4" fillId="2" borderId="4" xfId="1" applyNumberFormat="1" applyFont="1" applyFill="1" applyBorder="1" applyAlignment="1">
      <alignment horizontal="right" vertical="center" wrapText="1"/>
    </xf>
    <xf numFmtId="165" fontId="4" fillId="2" borderId="5" xfId="1" applyNumberFormat="1" applyFont="1" applyFill="1" applyBorder="1" applyAlignment="1">
      <alignment horizontal="right" vertical="center" wrapText="1"/>
    </xf>
    <xf numFmtId="0" fontId="2" fillId="2" borderId="0" xfId="15" applyFont="1" applyFill="1" applyBorder="1" applyAlignment="1">
      <alignment horizontal="center" vertical="center"/>
    </xf>
    <xf numFmtId="43" fontId="2" fillId="2" borderId="8" xfId="1" applyNumberFormat="1" applyFont="1" applyFill="1" applyBorder="1" applyAlignment="1">
      <alignment horizontal="right" vertical="center" wrapText="1"/>
    </xf>
    <xf numFmtId="165" fontId="6" fillId="3" borderId="9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0" borderId="7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left" vertical="center" wrapText="1"/>
    </xf>
    <xf numFmtId="0" fontId="2" fillId="2" borderId="0" xfId="2" applyFont="1" applyFill="1" applyBorder="1" applyAlignment="1">
      <alignment horizontal="center" vertical="center" wrapText="1"/>
    </xf>
    <xf numFmtId="164" fontId="6" fillId="3" borderId="9" xfId="1" applyNumberFormat="1" applyFont="1" applyFill="1" applyBorder="1" applyAlignment="1">
      <alignment horizontal="center" vertical="center" wrapText="1"/>
    </xf>
    <xf numFmtId="165" fontId="6" fillId="3" borderId="9" xfId="1" applyNumberFormat="1" applyFont="1" applyFill="1" applyBorder="1" applyAlignment="1">
      <alignment horizontal="center" vertical="center"/>
    </xf>
    <xf numFmtId="0" fontId="6" fillId="3" borderId="9" xfId="32" applyFont="1" applyFill="1" applyBorder="1" applyAlignment="1">
      <alignment horizontal="center" vertical="center" wrapText="1"/>
    </xf>
  </cellXfs>
  <cellStyles count="34">
    <cellStyle name="Millares" xfId="1" builtinId="3"/>
    <cellStyle name="Normal" xfId="0" builtinId="0"/>
    <cellStyle name="Normal 2" xfId="3"/>
    <cellStyle name="style1749130342627" xfId="32"/>
    <cellStyle name="style1749130345081" xfId="33"/>
    <cellStyle name="style1749131646914" xfId="2"/>
    <cellStyle name="style1749131647086" xfId="4"/>
    <cellStyle name="style1749131647227" xfId="5"/>
    <cellStyle name="style1749131647711" xfId="9"/>
    <cellStyle name="style1749131647805" xfId="10"/>
    <cellStyle name="style1749131648368" xfId="6"/>
    <cellStyle name="style1749131648524" xfId="7"/>
    <cellStyle name="style1749131648680" xfId="8"/>
    <cellStyle name="style1749131648977" xfId="11"/>
    <cellStyle name="style1749131649055" xfId="12"/>
    <cellStyle name="style1749131649321" xfId="13"/>
    <cellStyle name="style1749131649993" xfId="14"/>
    <cellStyle name="style1749131650133" xfId="19"/>
    <cellStyle name="style1749131650274" xfId="15"/>
    <cellStyle name="style1749131650352" xfId="20"/>
    <cellStyle name="style1749131650462" xfId="26"/>
    <cellStyle name="style1749131650540" xfId="27"/>
    <cellStyle name="style1749131650602" xfId="16"/>
    <cellStyle name="style1749131650696" xfId="17"/>
    <cellStyle name="style1749131650821" xfId="18"/>
    <cellStyle name="style1749131650930" xfId="21"/>
    <cellStyle name="style1749131651040" xfId="22"/>
    <cellStyle name="style1749131651165" xfId="23"/>
    <cellStyle name="style1749131651243" xfId="24"/>
    <cellStyle name="style1749131651368" xfId="25"/>
    <cellStyle name="style1749131651665" xfId="28"/>
    <cellStyle name="style1749131651884" xfId="29"/>
    <cellStyle name="style1749131651993" xfId="30"/>
    <cellStyle name="style1749131652071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7.140625" style="1" customWidth="1"/>
    <col min="2" max="6" width="15" style="1" customWidth="1"/>
    <col min="7" max="7" width="21.7109375" style="1" customWidth="1"/>
    <col min="8" max="16384" width="9.140625" style="1"/>
  </cols>
  <sheetData>
    <row r="1" spans="1:7" ht="60" customHeight="1" x14ac:dyDescent="0.2">
      <c r="A1" s="27" t="s">
        <v>51</v>
      </c>
      <c r="B1" s="27"/>
      <c r="C1" s="27"/>
      <c r="D1" s="27"/>
      <c r="E1" s="27"/>
      <c r="F1" s="27"/>
    </row>
    <row r="2" spans="1:7" ht="30" customHeight="1" x14ac:dyDescent="0.2">
      <c r="A2" s="30" t="s">
        <v>11</v>
      </c>
      <c r="B2" s="28" t="s">
        <v>0</v>
      </c>
      <c r="C2" s="29" t="s">
        <v>48</v>
      </c>
      <c r="D2" s="29"/>
      <c r="E2" s="29"/>
      <c r="F2" s="28" t="s">
        <v>53</v>
      </c>
    </row>
    <row r="3" spans="1:7" ht="30" customHeight="1" x14ac:dyDescent="0.2">
      <c r="A3" s="30"/>
      <c r="B3" s="28"/>
      <c r="C3" s="23" t="s">
        <v>1</v>
      </c>
      <c r="D3" s="23" t="s">
        <v>2</v>
      </c>
      <c r="E3" s="23" t="s">
        <v>3</v>
      </c>
      <c r="F3" s="28"/>
    </row>
    <row r="4" spans="1:7" ht="21" customHeight="1" x14ac:dyDescent="0.2">
      <c r="A4" s="21" t="s">
        <v>47</v>
      </c>
      <c r="B4" s="11">
        <f>SUM(B5+B8+B22+B27+B32+B38+B41+B44)</f>
        <v>106</v>
      </c>
      <c r="C4" s="22">
        <f>SUM(C5+C8+C22+C27+C32+C38+C41+C44)</f>
        <v>260.07660714100001</v>
      </c>
      <c r="D4" s="13">
        <f t="shared" ref="D4:F4" si="0">SUM(D5+D8+D22+D27+D32+D38+D41+D44)</f>
        <v>16.324260714371423</v>
      </c>
      <c r="E4" s="13">
        <f t="shared" si="0"/>
        <v>54.50007166666667</v>
      </c>
      <c r="F4" s="14">
        <f t="shared" si="0"/>
        <v>6855.8029999999999</v>
      </c>
      <c r="G4" s="4"/>
    </row>
    <row r="5" spans="1:7" ht="21" customHeight="1" x14ac:dyDescent="0.2">
      <c r="A5" s="9" t="s">
        <v>4</v>
      </c>
      <c r="B5" s="12">
        <f>SUM(B6)</f>
        <v>1</v>
      </c>
      <c r="C5" s="13">
        <f>SUM(C6)</f>
        <v>1.07143E-4</v>
      </c>
      <c r="D5" s="13">
        <f t="shared" ref="D5:F6" si="1">SUM(D6)</f>
        <v>0</v>
      </c>
      <c r="E5" s="13">
        <f t="shared" si="1"/>
        <v>0</v>
      </c>
      <c r="F5" s="14">
        <f t="shared" si="1"/>
        <v>0</v>
      </c>
      <c r="G5" s="4"/>
    </row>
    <row r="6" spans="1:7" ht="15" customHeight="1" x14ac:dyDescent="0.2">
      <c r="A6" s="9" t="s">
        <v>13</v>
      </c>
      <c r="B6" s="12">
        <f>SUM(B7)</f>
        <v>1</v>
      </c>
      <c r="C6" s="13">
        <f>SUM(C7)</f>
        <v>1.07143E-4</v>
      </c>
      <c r="D6" s="13">
        <f t="shared" si="1"/>
        <v>0</v>
      </c>
      <c r="E6" s="13">
        <f t="shared" si="1"/>
        <v>0</v>
      </c>
      <c r="F6" s="14">
        <f t="shared" si="1"/>
        <v>0</v>
      </c>
      <c r="G6" s="4"/>
    </row>
    <row r="7" spans="1:7" ht="15" customHeight="1" x14ac:dyDescent="0.2">
      <c r="A7" s="9" t="s">
        <v>14</v>
      </c>
      <c r="B7" s="15">
        <v>1</v>
      </c>
      <c r="C7" s="16">
        <v>1.07143E-4</v>
      </c>
      <c r="D7" s="16">
        <v>0</v>
      </c>
      <c r="E7" s="16">
        <v>0</v>
      </c>
      <c r="F7" s="17">
        <v>0</v>
      </c>
      <c r="G7" s="4"/>
    </row>
    <row r="8" spans="1:7" ht="21" customHeight="1" x14ac:dyDescent="0.2">
      <c r="A8" s="9" t="s">
        <v>5</v>
      </c>
      <c r="B8" s="12">
        <f>SUM(B9+B11)</f>
        <v>84</v>
      </c>
      <c r="C8" s="13">
        <f>SUM(C9+C11)</f>
        <v>259.43357142900004</v>
      </c>
      <c r="D8" s="13">
        <f t="shared" ref="D8:F8" si="2">SUM(D9+D11)</f>
        <v>16.208742857571426</v>
      </c>
      <c r="E8" s="13">
        <f t="shared" si="2"/>
        <v>54.50007166666667</v>
      </c>
      <c r="F8" s="14">
        <f t="shared" si="2"/>
        <v>6750.9</v>
      </c>
      <c r="G8" s="4"/>
    </row>
    <row r="9" spans="1:7" ht="15" customHeight="1" x14ac:dyDescent="0.2">
      <c r="A9" s="9" t="s">
        <v>15</v>
      </c>
      <c r="B9" s="12">
        <f>SUM(B10)</f>
        <v>1</v>
      </c>
      <c r="C9" s="13">
        <f>SUM(C10)</f>
        <v>3.5714290000000001E-3</v>
      </c>
      <c r="D9" s="13">
        <f t="shared" ref="D9:F9" si="3">SUM(D10)</f>
        <v>3.5714289999999997E-3</v>
      </c>
      <c r="E9" s="13">
        <f t="shared" si="3"/>
        <v>0</v>
      </c>
      <c r="F9" s="14">
        <f t="shared" si="3"/>
        <v>0</v>
      </c>
      <c r="G9" s="4"/>
    </row>
    <row r="10" spans="1:7" ht="15" customHeight="1" x14ac:dyDescent="0.2">
      <c r="A10" s="9" t="s">
        <v>16</v>
      </c>
      <c r="B10" s="15">
        <v>1</v>
      </c>
      <c r="C10" s="16">
        <v>3.5714290000000001E-3</v>
      </c>
      <c r="D10" s="16">
        <v>3.5714289999999997E-3</v>
      </c>
      <c r="E10" s="16">
        <v>0</v>
      </c>
      <c r="F10" s="17">
        <v>0</v>
      </c>
      <c r="G10" s="4"/>
    </row>
    <row r="11" spans="1:7" ht="15" customHeight="1" x14ac:dyDescent="0.2">
      <c r="A11" s="9" t="s">
        <v>17</v>
      </c>
      <c r="B11" s="12">
        <f>SUM(B12:B21)</f>
        <v>83</v>
      </c>
      <c r="C11" s="13">
        <f>SUM(C12:C21)</f>
        <v>259.43000000000006</v>
      </c>
      <c r="D11" s="13">
        <f t="shared" ref="D11:F11" si="4">SUM(D12:D21)</f>
        <v>16.205171428571425</v>
      </c>
      <c r="E11" s="13">
        <f t="shared" si="4"/>
        <v>54.50007166666667</v>
      </c>
      <c r="F11" s="14">
        <f t="shared" si="4"/>
        <v>6750.9</v>
      </c>
      <c r="G11" s="4"/>
    </row>
    <row r="12" spans="1:7" ht="15" customHeight="1" x14ac:dyDescent="0.2">
      <c r="A12" s="9" t="s">
        <v>45</v>
      </c>
      <c r="B12" s="15">
        <v>3</v>
      </c>
      <c r="C12" s="16">
        <v>2.86</v>
      </c>
      <c r="D12" s="16">
        <v>0.21499999999999997</v>
      </c>
      <c r="E12" s="16">
        <v>0</v>
      </c>
      <c r="F12" s="17">
        <v>84</v>
      </c>
      <c r="G12" s="4"/>
    </row>
    <row r="13" spans="1:7" ht="15" customHeight="1" x14ac:dyDescent="0.2">
      <c r="A13" s="9" t="s">
        <v>18</v>
      </c>
      <c r="B13" s="15">
        <v>3</v>
      </c>
      <c r="C13" s="16">
        <v>32.43</v>
      </c>
      <c r="D13" s="16">
        <v>5.1433333333333344</v>
      </c>
      <c r="E13" s="16">
        <v>0</v>
      </c>
      <c r="F13" s="17">
        <v>581</v>
      </c>
      <c r="G13" s="4"/>
    </row>
    <row r="14" spans="1:7" ht="15" customHeight="1" x14ac:dyDescent="0.2">
      <c r="A14" s="9" t="s">
        <v>19</v>
      </c>
      <c r="B14" s="15">
        <v>15</v>
      </c>
      <c r="C14" s="16">
        <v>55.679999999999993</v>
      </c>
      <c r="D14" s="16">
        <v>0.20712820512820515</v>
      </c>
      <c r="E14" s="16">
        <v>45.00007166666667</v>
      </c>
      <c r="F14" s="17">
        <v>1752.5</v>
      </c>
      <c r="G14" s="4"/>
    </row>
    <row r="15" spans="1:7" ht="15" customHeight="1" x14ac:dyDescent="0.2">
      <c r="A15" s="9" t="s">
        <v>20</v>
      </c>
      <c r="B15" s="15">
        <v>1</v>
      </c>
      <c r="C15" s="16">
        <v>29</v>
      </c>
      <c r="D15" s="16">
        <v>0</v>
      </c>
      <c r="E15" s="16">
        <v>0</v>
      </c>
      <c r="F15" s="17">
        <v>800</v>
      </c>
      <c r="G15" s="4"/>
    </row>
    <row r="16" spans="1:7" ht="15" customHeight="1" x14ac:dyDescent="0.2">
      <c r="A16" s="9" t="s">
        <v>21</v>
      </c>
      <c r="B16" s="15">
        <v>1</v>
      </c>
      <c r="C16" s="16">
        <v>15</v>
      </c>
      <c r="D16" s="16">
        <v>0</v>
      </c>
      <c r="E16" s="16">
        <v>0</v>
      </c>
      <c r="F16" s="17">
        <v>525</v>
      </c>
      <c r="G16" s="4"/>
    </row>
    <row r="17" spans="1:7" ht="15" customHeight="1" x14ac:dyDescent="0.2">
      <c r="A17" s="9" t="s">
        <v>22</v>
      </c>
      <c r="B17" s="15">
        <v>15</v>
      </c>
      <c r="C17" s="16">
        <v>20.580000000000002</v>
      </c>
      <c r="D17" s="16">
        <v>0.39</v>
      </c>
      <c r="E17" s="16">
        <v>4.5</v>
      </c>
      <c r="F17" s="17">
        <v>550.5</v>
      </c>
      <c r="G17" s="4"/>
    </row>
    <row r="18" spans="1:7" ht="15" customHeight="1" x14ac:dyDescent="0.2">
      <c r="A18" s="9" t="s">
        <v>23</v>
      </c>
      <c r="B18" s="15">
        <v>2</v>
      </c>
      <c r="C18" s="16">
        <v>6</v>
      </c>
      <c r="D18" s="16">
        <v>0</v>
      </c>
      <c r="E18" s="16">
        <v>3</v>
      </c>
      <c r="F18" s="17">
        <v>141</v>
      </c>
      <c r="G18" s="4"/>
    </row>
    <row r="19" spans="1:7" ht="15" customHeight="1" x14ac:dyDescent="0.2">
      <c r="A19" s="9" t="s">
        <v>24</v>
      </c>
      <c r="B19" s="15">
        <v>32</v>
      </c>
      <c r="C19" s="16">
        <v>88.530000000000015</v>
      </c>
      <c r="D19" s="16">
        <v>8.0381714285714274</v>
      </c>
      <c r="E19" s="16">
        <v>0</v>
      </c>
      <c r="F19" s="17">
        <v>2131.9</v>
      </c>
      <c r="G19" s="4"/>
    </row>
    <row r="20" spans="1:7" ht="15" customHeight="1" x14ac:dyDescent="0.2">
      <c r="A20" s="9" t="s">
        <v>25</v>
      </c>
      <c r="B20" s="15">
        <v>10</v>
      </c>
      <c r="C20" s="16">
        <v>8.81</v>
      </c>
      <c r="D20" s="16">
        <v>2.2115384615384617</v>
      </c>
      <c r="E20" s="16">
        <v>2.0000000000000004</v>
      </c>
      <c r="F20" s="17">
        <v>170</v>
      </c>
      <c r="G20" s="4"/>
    </row>
    <row r="21" spans="1:7" ht="15" customHeight="1" x14ac:dyDescent="0.2">
      <c r="A21" s="9" t="s">
        <v>26</v>
      </c>
      <c r="B21" s="15">
        <v>1</v>
      </c>
      <c r="C21" s="16">
        <v>0.54</v>
      </c>
      <c r="D21" s="16">
        <v>0</v>
      </c>
      <c r="E21" s="16">
        <v>0</v>
      </c>
      <c r="F21" s="17">
        <v>15</v>
      </c>
      <c r="G21" s="4"/>
    </row>
    <row r="22" spans="1:7" ht="21" customHeight="1" x14ac:dyDescent="0.2">
      <c r="A22" s="9" t="s">
        <v>6</v>
      </c>
      <c r="B22" s="12">
        <f>SUM(B23+B25)</f>
        <v>8</v>
      </c>
      <c r="C22" s="13">
        <f>SUM(C23+C25)</f>
        <v>1.3749999000000002E-2</v>
      </c>
      <c r="D22" s="13">
        <f t="shared" ref="D22:F22" si="5">SUM(D23+D25)</f>
        <v>0</v>
      </c>
      <c r="E22" s="13">
        <f t="shared" si="5"/>
        <v>0</v>
      </c>
      <c r="F22" s="14">
        <f t="shared" si="5"/>
        <v>0.65299999999999991</v>
      </c>
      <c r="G22" s="4"/>
    </row>
    <row r="23" spans="1:7" ht="15" customHeight="1" x14ac:dyDescent="0.2">
      <c r="A23" s="9" t="s">
        <v>27</v>
      </c>
      <c r="B23" s="12">
        <f>SUM(B24)</f>
        <v>1</v>
      </c>
      <c r="C23" s="13">
        <f>SUM(C24)</f>
        <v>1.7857140000000001E-3</v>
      </c>
      <c r="D23" s="13">
        <f t="shared" ref="D23:F23" si="6">SUM(D24)</f>
        <v>0</v>
      </c>
      <c r="E23" s="13">
        <f t="shared" si="6"/>
        <v>0</v>
      </c>
      <c r="F23" s="14">
        <f t="shared" si="6"/>
        <v>0.12</v>
      </c>
      <c r="G23" s="4"/>
    </row>
    <row r="24" spans="1:7" ht="15" customHeight="1" x14ac:dyDescent="0.2">
      <c r="A24" s="9" t="s">
        <v>28</v>
      </c>
      <c r="B24" s="15">
        <v>1</v>
      </c>
      <c r="C24" s="16">
        <v>1.7857140000000001E-3</v>
      </c>
      <c r="D24" s="16">
        <v>0</v>
      </c>
      <c r="E24" s="16">
        <v>0</v>
      </c>
      <c r="F24" s="17">
        <v>0.12</v>
      </c>
      <c r="G24" s="4"/>
    </row>
    <row r="25" spans="1:7" ht="15" customHeight="1" x14ac:dyDescent="0.2">
      <c r="A25" s="9" t="s">
        <v>29</v>
      </c>
      <c r="B25" s="12">
        <f>SUM(B26)</f>
        <v>7</v>
      </c>
      <c r="C25" s="13">
        <f>SUM(C26)</f>
        <v>1.1964285000000002E-2</v>
      </c>
      <c r="D25" s="13">
        <f t="shared" ref="D25:F25" si="7">SUM(D26)</f>
        <v>0</v>
      </c>
      <c r="E25" s="13">
        <f t="shared" si="7"/>
        <v>0</v>
      </c>
      <c r="F25" s="14">
        <f t="shared" si="7"/>
        <v>0.53299999999999992</v>
      </c>
      <c r="G25" s="4"/>
    </row>
    <row r="26" spans="1:7" ht="15" customHeight="1" x14ac:dyDescent="0.2">
      <c r="A26" s="9" t="s">
        <v>30</v>
      </c>
      <c r="B26" s="15">
        <v>7</v>
      </c>
      <c r="C26" s="16">
        <v>1.1964285000000002E-2</v>
      </c>
      <c r="D26" s="16">
        <v>0</v>
      </c>
      <c r="E26" s="16">
        <v>0</v>
      </c>
      <c r="F26" s="17">
        <v>0.53299999999999992</v>
      </c>
      <c r="G26" s="4"/>
    </row>
    <row r="27" spans="1:7" ht="21" customHeight="1" x14ac:dyDescent="0.2">
      <c r="A27" s="9" t="s">
        <v>7</v>
      </c>
      <c r="B27" s="12">
        <f>SUM(B28+B30)</f>
        <v>6</v>
      </c>
      <c r="C27" s="13">
        <f>SUM(C28+C30)</f>
        <v>0.54321428500000002</v>
      </c>
      <c r="D27" s="13">
        <f t="shared" ref="D27:F27" si="8">SUM(D28+D30)</f>
        <v>9.0624999999999997E-2</v>
      </c>
      <c r="E27" s="13">
        <f t="shared" si="8"/>
        <v>0</v>
      </c>
      <c r="F27" s="14">
        <f t="shared" si="8"/>
        <v>23.5</v>
      </c>
      <c r="G27" s="4"/>
    </row>
    <row r="28" spans="1:7" ht="15" customHeight="1" x14ac:dyDescent="0.2">
      <c r="A28" s="9" t="s">
        <v>31</v>
      </c>
      <c r="B28" s="12">
        <f>SUM(B29)</f>
        <v>1</v>
      </c>
      <c r="C28" s="13">
        <f>SUM(C29)</f>
        <v>1.428571E-3</v>
      </c>
      <c r="D28" s="13">
        <f t="shared" ref="D28:F28" si="9">SUM(D29)</f>
        <v>0</v>
      </c>
      <c r="E28" s="13">
        <f t="shared" si="9"/>
        <v>0</v>
      </c>
      <c r="F28" s="14">
        <f t="shared" si="9"/>
        <v>0.5</v>
      </c>
      <c r="G28" s="4"/>
    </row>
    <row r="29" spans="1:7" ht="15" customHeight="1" x14ac:dyDescent="0.2">
      <c r="A29" s="9" t="s">
        <v>32</v>
      </c>
      <c r="B29" s="15">
        <v>1</v>
      </c>
      <c r="C29" s="16">
        <v>1.428571E-3</v>
      </c>
      <c r="D29" s="16">
        <v>0</v>
      </c>
      <c r="E29" s="16">
        <v>0</v>
      </c>
      <c r="F29" s="17">
        <v>0.5</v>
      </c>
      <c r="G29" s="4"/>
    </row>
    <row r="30" spans="1:7" ht="15" customHeight="1" x14ac:dyDescent="0.2">
      <c r="A30" s="9" t="s">
        <v>33</v>
      </c>
      <c r="B30" s="12">
        <f>SUM(B31)</f>
        <v>5</v>
      </c>
      <c r="C30" s="13">
        <f>SUM(C31)</f>
        <v>0.54178571399999997</v>
      </c>
      <c r="D30" s="13">
        <f t="shared" ref="D30:F30" si="10">SUM(D31)</f>
        <v>9.0624999999999997E-2</v>
      </c>
      <c r="E30" s="13">
        <f t="shared" si="10"/>
        <v>0</v>
      </c>
      <c r="F30" s="14">
        <f t="shared" si="10"/>
        <v>23</v>
      </c>
      <c r="G30" s="4"/>
    </row>
    <row r="31" spans="1:7" ht="15" customHeight="1" x14ac:dyDescent="0.2">
      <c r="A31" s="9" t="s">
        <v>34</v>
      </c>
      <c r="B31" s="15">
        <v>5</v>
      </c>
      <c r="C31" s="16">
        <v>0.54178571399999997</v>
      </c>
      <c r="D31" s="16">
        <v>9.0624999999999997E-2</v>
      </c>
      <c r="E31" s="16">
        <v>0</v>
      </c>
      <c r="F31" s="17">
        <v>23</v>
      </c>
      <c r="G31" s="4"/>
    </row>
    <row r="32" spans="1:7" ht="21" customHeight="1" x14ac:dyDescent="0.2">
      <c r="A32" s="9" t="s">
        <v>49</v>
      </c>
      <c r="B32" s="12">
        <f>SUM(B33+B35)</f>
        <v>3</v>
      </c>
      <c r="C32" s="13">
        <f>SUM(C33+C35)</f>
        <v>1.3607142999999999E-2</v>
      </c>
      <c r="D32" s="13">
        <f t="shared" ref="D32:F32" si="11">SUM(D33+D35)</f>
        <v>0</v>
      </c>
      <c r="E32" s="13">
        <f t="shared" si="11"/>
        <v>0</v>
      </c>
      <c r="F32" s="14">
        <f t="shared" si="11"/>
        <v>0.05</v>
      </c>
      <c r="G32" s="4"/>
    </row>
    <row r="33" spans="1:7" ht="15" customHeight="1" x14ac:dyDescent="0.2">
      <c r="A33" s="9" t="s">
        <v>35</v>
      </c>
      <c r="B33" s="12">
        <f>SUM(B34)</f>
        <v>1</v>
      </c>
      <c r="C33" s="13">
        <f>SUM(C34)</f>
        <v>3.5714290000000001E-3</v>
      </c>
      <c r="D33" s="13">
        <f t="shared" ref="D33:F33" si="12">SUM(D34)</f>
        <v>0</v>
      </c>
      <c r="E33" s="13">
        <f t="shared" si="12"/>
        <v>0</v>
      </c>
      <c r="F33" s="14">
        <f t="shared" si="12"/>
        <v>0</v>
      </c>
      <c r="G33" s="4"/>
    </row>
    <row r="34" spans="1:7" ht="15" customHeight="1" x14ac:dyDescent="0.2">
      <c r="A34" s="9" t="s">
        <v>36</v>
      </c>
      <c r="B34" s="15">
        <v>1</v>
      </c>
      <c r="C34" s="16">
        <v>3.5714290000000001E-3</v>
      </c>
      <c r="D34" s="16">
        <v>0</v>
      </c>
      <c r="E34" s="16">
        <v>0</v>
      </c>
      <c r="F34" s="17">
        <v>0</v>
      </c>
      <c r="G34" s="4"/>
    </row>
    <row r="35" spans="1:7" ht="15" customHeight="1" x14ac:dyDescent="0.2">
      <c r="A35" s="9" t="s">
        <v>37</v>
      </c>
      <c r="B35" s="12">
        <f>SUM(B36+B37)</f>
        <v>2</v>
      </c>
      <c r="C35" s="13">
        <f>SUM(C36+C37)</f>
        <v>1.0035713999999999E-2</v>
      </c>
      <c r="D35" s="13">
        <f t="shared" ref="D35:F35" si="13">SUM(D36+D37)</f>
        <v>0</v>
      </c>
      <c r="E35" s="13">
        <f t="shared" si="13"/>
        <v>0</v>
      </c>
      <c r="F35" s="14">
        <f t="shared" si="13"/>
        <v>0.05</v>
      </c>
      <c r="G35" s="4"/>
    </row>
    <row r="36" spans="1:7" ht="15" customHeight="1" x14ac:dyDescent="0.2">
      <c r="A36" s="9" t="s">
        <v>38</v>
      </c>
      <c r="B36" s="15">
        <v>1</v>
      </c>
      <c r="C36" s="16">
        <v>3.5713999999999997E-5</v>
      </c>
      <c r="D36" s="16">
        <v>0</v>
      </c>
      <c r="E36" s="16">
        <v>0</v>
      </c>
      <c r="F36" s="17">
        <v>0</v>
      </c>
      <c r="G36" s="4"/>
    </row>
    <row r="37" spans="1:7" ht="15" customHeight="1" x14ac:dyDescent="0.2">
      <c r="A37" s="9" t="s">
        <v>39</v>
      </c>
      <c r="B37" s="15">
        <v>1</v>
      </c>
      <c r="C37" s="16">
        <v>0.01</v>
      </c>
      <c r="D37" s="16">
        <v>0</v>
      </c>
      <c r="E37" s="16">
        <v>0</v>
      </c>
      <c r="F37" s="17">
        <v>0.05</v>
      </c>
      <c r="G37" s="4"/>
    </row>
    <row r="38" spans="1:7" ht="21" customHeight="1" x14ac:dyDescent="0.2">
      <c r="A38" s="9" t="s">
        <v>8</v>
      </c>
      <c r="B38" s="12">
        <f>SUM(B39)</f>
        <v>1</v>
      </c>
      <c r="C38" s="13">
        <f>SUM(C39)</f>
        <v>3.5713999999999997E-5</v>
      </c>
      <c r="D38" s="13">
        <f t="shared" ref="D38:F39" si="14">SUM(D39)</f>
        <v>3.5713999999999997E-5</v>
      </c>
      <c r="E38" s="13">
        <f t="shared" si="14"/>
        <v>0</v>
      </c>
      <c r="F38" s="14">
        <f t="shared" si="14"/>
        <v>0</v>
      </c>
      <c r="G38" s="4"/>
    </row>
    <row r="39" spans="1:7" ht="15" customHeight="1" x14ac:dyDescent="0.2">
      <c r="A39" s="9" t="s">
        <v>40</v>
      </c>
      <c r="B39" s="12">
        <f>SUM(B40)</f>
        <v>1</v>
      </c>
      <c r="C39" s="13">
        <f>SUM(C40)</f>
        <v>3.5713999999999997E-5</v>
      </c>
      <c r="D39" s="13">
        <f t="shared" si="14"/>
        <v>3.5713999999999997E-5</v>
      </c>
      <c r="E39" s="13">
        <f t="shared" si="14"/>
        <v>0</v>
      </c>
      <c r="F39" s="14">
        <f t="shared" si="14"/>
        <v>0</v>
      </c>
      <c r="G39" s="4"/>
    </row>
    <row r="40" spans="1:7" ht="15" customHeight="1" x14ac:dyDescent="0.2">
      <c r="A40" s="9" t="s">
        <v>41</v>
      </c>
      <c r="B40" s="15">
        <v>1</v>
      </c>
      <c r="C40" s="16">
        <v>3.5713999999999997E-5</v>
      </c>
      <c r="D40" s="16">
        <v>3.5713999999999997E-5</v>
      </c>
      <c r="E40" s="16">
        <v>0</v>
      </c>
      <c r="F40" s="17">
        <v>0</v>
      </c>
      <c r="G40" s="4"/>
    </row>
    <row r="41" spans="1:7" ht="21" customHeight="1" x14ac:dyDescent="0.2">
      <c r="A41" s="9" t="s">
        <v>9</v>
      </c>
      <c r="B41" s="12">
        <f>SUM(B42)</f>
        <v>2</v>
      </c>
      <c r="C41" s="13">
        <f>SUM(C42)</f>
        <v>7.1785714E-2</v>
      </c>
      <c r="D41" s="13">
        <f t="shared" ref="D41:F42" si="15">SUM(D42)</f>
        <v>2.4857142800000006E-2</v>
      </c>
      <c r="E41" s="13">
        <f t="shared" si="15"/>
        <v>0</v>
      </c>
      <c r="F41" s="14">
        <f t="shared" si="15"/>
        <v>80</v>
      </c>
      <c r="G41" s="4"/>
    </row>
    <row r="42" spans="1:7" ht="15" customHeight="1" x14ac:dyDescent="0.2">
      <c r="A42" s="9" t="s">
        <v>42</v>
      </c>
      <c r="B42" s="12">
        <f>SUM(B43)</f>
        <v>2</v>
      </c>
      <c r="C42" s="13">
        <f>SUM(C43)</f>
        <v>7.1785714E-2</v>
      </c>
      <c r="D42" s="13">
        <f t="shared" si="15"/>
        <v>2.4857142800000006E-2</v>
      </c>
      <c r="E42" s="13">
        <f t="shared" si="15"/>
        <v>0</v>
      </c>
      <c r="F42" s="14">
        <f t="shared" si="15"/>
        <v>80</v>
      </c>
      <c r="G42" s="4"/>
    </row>
    <row r="43" spans="1:7" ht="15" customHeight="1" x14ac:dyDescent="0.2">
      <c r="A43" s="9" t="s">
        <v>46</v>
      </c>
      <c r="B43" s="15">
        <v>2</v>
      </c>
      <c r="C43" s="16">
        <v>7.1785714E-2</v>
      </c>
      <c r="D43" s="16">
        <v>2.4857142800000006E-2</v>
      </c>
      <c r="E43" s="16">
        <v>0</v>
      </c>
      <c r="F43" s="17">
        <v>80</v>
      </c>
      <c r="G43" s="4"/>
    </row>
    <row r="44" spans="1:7" ht="21" customHeight="1" x14ac:dyDescent="0.2">
      <c r="A44" s="9" t="s">
        <v>10</v>
      </c>
      <c r="B44" s="12">
        <f>SUM(B45)</f>
        <v>1</v>
      </c>
      <c r="C44" s="13">
        <f>SUM(C45)</f>
        <v>5.3571399999999996E-4</v>
      </c>
      <c r="D44" s="13">
        <f t="shared" ref="D44:F45" si="16">SUM(D45)</f>
        <v>0</v>
      </c>
      <c r="E44" s="13">
        <f t="shared" si="16"/>
        <v>0</v>
      </c>
      <c r="F44" s="14">
        <f t="shared" si="16"/>
        <v>0.7</v>
      </c>
      <c r="G44" s="4"/>
    </row>
    <row r="45" spans="1:7" ht="15" customHeight="1" x14ac:dyDescent="0.2">
      <c r="A45" s="9" t="s">
        <v>43</v>
      </c>
      <c r="B45" s="12">
        <f>SUM(B46)</f>
        <v>1</v>
      </c>
      <c r="C45" s="13">
        <f>SUM(C46)</f>
        <v>5.3571399999999996E-4</v>
      </c>
      <c r="D45" s="13">
        <f t="shared" si="16"/>
        <v>0</v>
      </c>
      <c r="E45" s="13">
        <f t="shared" si="16"/>
        <v>0</v>
      </c>
      <c r="F45" s="14">
        <f t="shared" si="16"/>
        <v>0.7</v>
      </c>
      <c r="G45" s="4"/>
    </row>
    <row r="46" spans="1:7" ht="15" customHeight="1" x14ac:dyDescent="0.2">
      <c r="A46" s="10" t="s">
        <v>44</v>
      </c>
      <c r="B46" s="18">
        <v>1</v>
      </c>
      <c r="C46" s="19">
        <v>5.3571399999999996E-4</v>
      </c>
      <c r="D46" s="19">
        <v>0</v>
      </c>
      <c r="E46" s="19">
        <v>0</v>
      </c>
      <c r="F46" s="20">
        <v>0.7</v>
      </c>
      <c r="G46" s="4"/>
    </row>
    <row r="47" spans="1:7" s="24" customFormat="1" ht="18" customHeight="1" x14ac:dyDescent="0.25">
      <c r="A47" s="25" t="s">
        <v>52</v>
      </c>
      <c r="B47" s="25"/>
      <c r="C47" s="25"/>
      <c r="D47" s="25"/>
      <c r="E47" s="25"/>
      <c r="F47" s="25"/>
      <c r="G47" s="26"/>
    </row>
    <row r="48" spans="1:7" ht="15.75" customHeight="1" x14ac:dyDescent="0.2">
      <c r="A48" s="2" t="s">
        <v>12</v>
      </c>
      <c r="B48" s="3"/>
      <c r="C48" s="3"/>
      <c r="D48" s="3"/>
      <c r="E48" s="3"/>
      <c r="F48" s="3"/>
      <c r="G48" s="3"/>
    </row>
    <row r="49" spans="1:6" s="8" customFormat="1" ht="15.75" customHeight="1" x14ac:dyDescent="0.2">
      <c r="A49" s="5" t="s">
        <v>50</v>
      </c>
      <c r="B49" s="6"/>
      <c r="C49" s="7"/>
      <c r="D49" s="7"/>
      <c r="E49" s="7"/>
      <c r="F49" s="6"/>
    </row>
  </sheetData>
  <mergeCells count="6">
    <mergeCell ref="A47:G47"/>
    <mergeCell ref="A1:F1"/>
    <mergeCell ref="B2:B3"/>
    <mergeCell ref="C2:E2"/>
    <mergeCell ref="F2:F3"/>
    <mergeCell ref="A2:A3"/>
  </mergeCells>
  <printOptions horizontalCentered="1"/>
  <pageMargins left="0.74803149606299213" right="0.74803149606299213" top="0.98425196850393704" bottom="0.98425196850393704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13</vt:lpstr>
      <vt:lpstr>'Cuadro 13'!Área_de_impresión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ADALBERTO RODRIGUEZ</cp:lastModifiedBy>
  <cp:lastPrinted>2025-07-04T14:11:05Z</cp:lastPrinted>
  <dcterms:created xsi:type="dcterms:W3CDTF">2025-06-11T19:07:36Z</dcterms:created>
  <dcterms:modified xsi:type="dcterms:W3CDTF">2025-07-09T18:21:35Z</dcterms:modified>
</cp:coreProperties>
</file>